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Dolloff\Dropbox\My PC (AD-Surface)\Desktop\Yarmouth\Regionalization\SMRSC Board 2020-21\"/>
    </mc:Choice>
  </mc:AlternateContent>
  <bookViews>
    <workbookView xWindow="0" yWindow="0" windowWidth="16890" windowHeight="7560" activeTab="2"/>
  </bookViews>
  <sheets>
    <sheet name="treasurer's report june" sheetId="1" r:id="rId1"/>
    <sheet name="treasurer's report oct" sheetId="7" r:id="rId2"/>
    <sheet name="treasurer's report jan" sheetId="8" r:id="rId3"/>
  </sheets>
  <calcPr calcId="162913"/>
</workbook>
</file>

<file path=xl/calcChain.xml><?xml version="1.0" encoding="utf-8"?>
<calcChain xmlns="http://schemas.openxmlformats.org/spreadsheetml/2006/main">
  <c r="B13" i="8" l="1"/>
  <c r="C24" i="8" s="1"/>
  <c r="C26" i="8" s="1"/>
  <c r="C30" i="8"/>
  <c r="C10" i="8"/>
  <c r="C32" i="8" l="1"/>
  <c r="B21" i="1"/>
  <c r="C30" i="7"/>
  <c r="C24" i="7"/>
  <c r="C10" i="7"/>
  <c r="C26" i="7" l="1"/>
  <c r="C32" i="7" s="1"/>
  <c r="C23" i="1"/>
  <c r="C29" i="1" l="1"/>
  <c r="C10" i="1" l="1"/>
  <c r="C25" i="1" l="1"/>
  <c r="C31" i="1" s="1"/>
</calcChain>
</file>

<file path=xl/sharedStrings.xml><?xml version="1.0" encoding="utf-8"?>
<sst xmlns="http://schemas.openxmlformats.org/spreadsheetml/2006/main" count="71" uniqueCount="32">
  <si>
    <t>Receipts:</t>
  </si>
  <si>
    <t>Member Assessments</t>
  </si>
  <si>
    <t>State Allocation</t>
  </si>
  <si>
    <t>Expentitures:</t>
  </si>
  <si>
    <t>Stipends</t>
  </si>
  <si>
    <t>Administrative Services</t>
  </si>
  <si>
    <t>Insurance</t>
  </si>
  <si>
    <t>Supplies</t>
  </si>
  <si>
    <t>Tech Supplies</t>
  </si>
  <si>
    <t>Dues/Fees</t>
  </si>
  <si>
    <t>Difference</t>
  </si>
  <si>
    <t>SMRSC</t>
  </si>
  <si>
    <t>TREASURER'S REPORT</t>
  </si>
  <si>
    <t>Outstanding Checks</t>
  </si>
  <si>
    <t>Peoples United Bank Adjusted Balance</t>
  </si>
  <si>
    <t>Repair/Maintenance</t>
  </si>
  <si>
    <t>October 21, 2020</t>
  </si>
  <si>
    <t>Executive Director Stipend</t>
  </si>
  <si>
    <t>Executive Director Salary</t>
  </si>
  <si>
    <t>Professional Development</t>
  </si>
  <si>
    <t>Reimbursements (mileage/supplies)</t>
  </si>
  <si>
    <t>Ending Balance (10/21/2020)</t>
  </si>
  <si>
    <t>Peoples United Bank Balance (10/21/2020)</t>
  </si>
  <si>
    <t>June 30, 2020</t>
  </si>
  <si>
    <t>Beginning Balance (7/1/2019)</t>
  </si>
  <si>
    <t>Beginning Balance (7/1/2020)</t>
  </si>
  <si>
    <t>Ending Balance (6/30/2020)</t>
  </si>
  <si>
    <t>Peoples United Bank Balance (6/30/2020)</t>
  </si>
  <si>
    <t>January 20, 2021</t>
  </si>
  <si>
    <t>Executive Director Salary/Taxes</t>
  </si>
  <si>
    <t>Ending Balance (1/20/2021)</t>
  </si>
  <si>
    <t>Peoples United Bank Balance (1/20/2021)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</si>
</sst>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4" fontId="0" fillId="0" borderId="0" xfId="1" applyFont="1"/>
    <xf numFmtId="44" fontId="0" fillId="0" borderId="1" xfId="1" applyFont="1" applyBorder="1"/>
    <xf numFmtId="44" fontId="0" fillId="0" borderId="0" xfId="0" applyNumberFormat="1" applyBorder="1"/>
    <xf numFmtId="44" fontId="2" fillId="0" borderId="0" xfId="1" applyFont="1"/>
    <xf numFmtId="0" fontId="0" fillId="0" borderId="0" xfId="0" applyAlignment="1">
      <alignment horizontal="center"/>
    </xf>
    <xf numFmtId="15" fontId="0" fillId="0" borderId="0" xfId="0" quotePrefix="1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31" sqref="C31"/>
    </sheetView>
  </sheetViews>
  <sheetFormatPr defaultRowHeight="14.25" x14ac:dyDescent="0.45"/>
  <cols>
    <col min="1" max="1" width="33.19921875" bestFit="1" customWidth="1"/>
    <col min="2" max="2" width="12.1328125" bestFit="1" customWidth="1"/>
    <col min="3" max="3" width="12.46484375" style="4" bestFit="1" customWidth="1"/>
    <col min="4" max="4" width="8.86328125" style="4"/>
  </cols>
  <sheetData>
    <row r="1" spans="1:3" x14ac:dyDescent="0.45">
      <c r="A1" s="8" t="s">
        <v>11</v>
      </c>
      <c r="B1" s="8"/>
      <c r="C1" s="8"/>
    </row>
    <row r="2" spans="1:3" x14ac:dyDescent="0.45">
      <c r="A2" s="8" t="s">
        <v>12</v>
      </c>
      <c r="B2" s="8"/>
      <c r="C2" s="8"/>
    </row>
    <row r="3" spans="1:3" x14ac:dyDescent="0.45">
      <c r="A3" s="9" t="s">
        <v>23</v>
      </c>
      <c r="B3" s="8"/>
      <c r="C3" s="8"/>
    </row>
    <row r="4" spans="1:3" x14ac:dyDescent="0.45">
      <c r="A4" s="1"/>
    </row>
    <row r="5" spans="1:3" x14ac:dyDescent="0.45">
      <c r="A5" t="s">
        <v>24</v>
      </c>
      <c r="C5" s="7">
        <v>97824.24</v>
      </c>
    </row>
    <row r="7" spans="1:3" x14ac:dyDescent="0.45">
      <c r="A7" t="s">
        <v>0</v>
      </c>
    </row>
    <row r="8" spans="1:3" x14ac:dyDescent="0.45">
      <c r="A8" s="3" t="s">
        <v>1</v>
      </c>
      <c r="B8" s="4">
        <v>1000</v>
      </c>
    </row>
    <row r="9" spans="1:3" x14ac:dyDescent="0.45">
      <c r="A9" s="3" t="s">
        <v>2</v>
      </c>
      <c r="B9" s="4">
        <v>9850</v>
      </c>
    </row>
    <row r="10" spans="1:3" x14ac:dyDescent="0.45">
      <c r="B10" s="6"/>
      <c r="C10" s="5">
        <f>SUM(B8:B9)</f>
        <v>10850</v>
      </c>
    </row>
    <row r="12" spans="1:3" x14ac:dyDescent="0.45">
      <c r="A12" t="s">
        <v>3</v>
      </c>
    </row>
    <row r="13" spans="1:3" x14ac:dyDescent="0.45">
      <c r="A13" s="3" t="s">
        <v>18</v>
      </c>
      <c r="B13" s="4">
        <v>0</v>
      </c>
    </row>
    <row r="14" spans="1:3" x14ac:dyDescent="0.45">
      <c r="A14" s="3" t="s">
        <v>17</v>
      </c>
      <c r="B14" s="4">
        <v>3196.8</v>
      </c>
    </row>
    <row r="15" spans="1:3" x14ac:dyDescent="0.45">
      <c r="A15" s="3" t="s">
        <v>5</v>
      </c>
      <c r="B15" s="4">
        <v>10691.6</v>
      </c>
    </row>
    <row r="16" spans="1:3" x14ac:dyDescent="0.45">
      <c r="A16" s="3" t="s">
        <v>19</v>
      </c>
      <c r="B16" s="4"/>
    </row>
    <row r="17" spans="1:3" x14ac:dyDescent="0.45">
      <c r="A17" s="3" t="s">
        <v>15</v>
      </c>
      <c r="B17" s="4">
        <v>500</v>
      </c>
    </row>
    <row r="18" spans="1:3" x14ac:dyDescent="0.45">
      <c r="A18" s="3" t="s">
        <v>20</v>
      </c>
      <c r="B18" s="4"/>
    </row>
    <row r="19" spans="1:3" x14ac:dyDescent="0.45">
      <c r="A19" s="3" t="s">
        <v>6</v>
      </c>
      <c r="B19" s="4">
        <v>2295</v>
      </c>
    </row>
    <row r="20" spans="1:3" x14ac:dyDescent="0.45">
      <c r="A20" s="3" t="s">
        <v>7</v>
      </c>
      <c r="B20" s="4"/>
    </row>
    <row r="21" spans="1:3" x14ac:dyDescent="0.45">
      <c r="A21" s="3" t="s">
        <v>8</v>
      </c>
      <c r="B21" s="4">
        <f>1175+20+216</f>
        <v>1411</v>
      </c>
    </row>
    <row r="22" spans="1:3" x14ac:dyDescent="0.45">
      <c r="A22" s="3" t="s">
        <v>9</v>
      </c>
      <c r="B22" s="4">
        <v>1000</v>
      </c>
    </row>
    <row r="23" spans="1:3" x14ac:dyDescent="0.45">
      <c r="C23" s="5">
        <f>SUM(B13:B22)</f>
        <v>19094.400000000001</v>
      </c>
    </row>
    <row r="25" spans="1:3" x14ac:dyDescent="0.45">
      <c r="A25" s="2" t="s">
        <v>26</v>
      </c>
      <c r="C25" s="7">
        <f>C5+C10-C23</f>
        <v>89579.839999999997</v>
      </c>
    </row>
    <row r="27" spans="1:3" x14ac:dyDescent="0.45">
      <c r="A27" t="s">
        <v>27</v>
      </c>
      <c r="C27" s="4">
        <v>89579.839999999997</v>
      </c>
    </row>
    <row r="28" spans="1:3" x14ac:dyDescent="0.45">
      <c r="A28" t="s">
        <v>13</v>
      </c>
      <c r="C28" s="4">
        <v>0</v>
      </c>
    </row>
    <row r="29" spans="1:3" x14ac:dyDescent="0.45">
      <c r="A29" t="s">
        <v>14</v>
      </c>
      <c r="C29" s="7">
        <f>C27-C28</f>
        <v>89579.839999999997</v>
      </c>
    </row>
    <row r="31" spans="1:3" x14ac:dyDescent="0.45">
      <c r="A31" t="s">
        <v>10</v>
      </c>
      <c r="C31" s="7">
        <f>C25-C27+C28</f>
        <v>0</v>
      </c>
    </row>
  </sheetData>
  <mergeCells count="3">
    <mergeCell ref="A1:C1"/>
    <mergeCell ref="A2:C2"/>
    <mergeCell ref="A3:C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30" sqref="E30"/>
    </sheetView>
  </sheetViews>
  <sheetFormatPr defaultRowHeight="14.25" x14ac:dyDescent="0.45"/>
  <cols>
    <col min="1" max="1" width="33.19921875" bestFit="1" customWidth="1"/>
    <col min="2" max="2" width="12.1328125" bestFit="1" customWidth="1"/>
    <col min="3" max="3" width="12.46484375" style="4" bestFit="1" customWidth="1"/>
    <col min="4" max="4" width="8.86328125" style="4"/>
  </cols>
  <sheetData>
    <row r="1" spans="1:3" x14ac:dyDescent="0.45">
      <c r="A1" s="8" t="s">
        <v>11</v>
      </c>
      <c r="B1" s="8"/>
      <c r="C1" s="8"/>
    </row>
    <row r="2" spans="1:3" x14ac:dyDescent="0.45">
      <c r="A2" s="8" t="s">
        <v>12</v>
      </c>
      <c r="B2" s="8"/>
      <c r="C2" s="8"/>
    </row>
    <row r="3" spans="1:3" x14ac:dyDescent="0.45">
      <c r="A3" s="9" t="s">
        <v>16</v>
      </c>
      <c r="B3" s="8"/>
      <c r="C3" s="8"/>
    </row>
    <row r="4" spans="1:3" x14ac:dyDescent="0.45">
      <c r="A4" s="1"/>
    </row>
    <row r="5" spans="1:3" x14ac:dyDescent="0.45">
      <c r="A5" t="s">
        <v>25</v>
      </c>
      <c r="C5" s="7">
        <v>89579.839999999997</v>
      </c>
    </row>
    <row r="7" spans="1:3" x14ac:dyDescent="0.45">
      <c r="A7" t="s">
        <v>0</v>
      </c>
    </row>
    <row r="8" spans="1:3" x14ac:dyDescent="0.45">
      <c r="A8" s="3" t="s">
        <v>1</v>
      </c>
      <c r="B8" s="4">
        <v>0</v>
      </c>
    </row>
    <row r="9" spans="1:3" x14ac:dyDescent="0.45">
      <c r="A9" s="3" t="s">
        <v>2</v>
      </c>
      <c r="B9" s="4">
        <v>0</v>
      </c>
    </row>
    <row r="10" spans="1:3" x14ac:dyDescent="0.45">
      <c r="B10" s="6"/>
      <c r="C10" s="5">
        <f>SUM(B8:B9)</f>
        <v>0</v>
      </c>
    </row>
    <row r="12" spans="1:3" x14ac:dyDescent="0.45">
      <c r="A12" t="s">
        <v>3</v>
      </c>
    </row>
    <row r="13" spans="1:3" x14ac:dyDescent="0.45">
      <c r="A13" s="3" t="s">
        <v>18</v>
      </c>
      <c r="B13" s="4">
        <v>11653.05</v>
      </c>
    </row>
    <row r="14" spans="1:3" x14ac:dyDescent="0.45">
      <c r="A14" s="3" t="s">
        <v>4</v>
      </c>
      <c r="B14" s="4">
        <v>0</v>
      </c>
    </row>
    <row r="15" spans="1:3" x14ac:dyDescent="0.45">
      <c r="A15" s="3" t="s">
        <v>17</v>
      </c>
      <c r="B15" s="4">
        <v>0</v>
      </c>
    </row>
    <row r="16" spans="1:3" x14ac:dyDescent="0.45">
      <c r="A16" s="3" t="s">
        <v>5</v>
      </c>
      <c r="B16" s="4">
        <v>0</v>
      </c>
    </row>
    <row r="17" spans="1:3" x14ac:dyDescent="0.45">
      <c r="A17" s="3" t="s">
        <v>19</v>
      </c>
      <c r="B17" s="4">
        <v>25000</v>
      </c>
    </row>
    <row r="18" spans="1:3" x14ac:dyDescent="0.45">
      <c r="A18" s="3" t="s">
        <v>15</v>
      </c>
      <c r="B18" s="4">
        <v>525</v>
      </c>
    </row>
    <row r="19" spans="1:3" x14ac:dyDescent="0.45">
      <c r="A19" s="3" t="s">
        <v>20</v>
      </c>
      <c r="B19" s="4">
        <v>74.89</v>
      </c>
    </row>
    <row r="20" spans="1:3" x14ac:dyDescent="0.45">
      <c r="A20" s="3" t="s">
        <v>6</v>
      </c>
      <c r="B20" s="4">
        <v>3343</v>
      </c>
    </row>
    <row r="21" spans="1:3" x14ac:dyDescent="0.45">
      <c r="A21" s="3" t="s">
        <v>7</v>
      </c>
      <c r="B21" s="4">
        <v>0</v>
      </c>
    </row>
    <row r="22" spans="1:3" x14ac:dyDescent="0.45">
      <c r="A22" s="3" t="s">
        <v>8</v>
      </c>
      <c r="B22" s="4">
        <v>0</v>
      </c>
    </row>
    <row r="23" spans="1:3" x14ac:dyDescent="0.45">
      <c r="A23" s="3" t="s">
        <v>9</v>
      </c>
      <c r="B23" s="4">
        <v>1250</v>
      </c>
    </row>
    <row r="24" spans="1:3" x14ac:dyDescent="0.45">
      <c r="C24" s="5">
        <f>SUM(B13:B23)</f>
        <v>41845.94</v>
      </c>
    </row>
    <row r="26" spans="1:3" x14ac:dyDescent="0.45">
      <c r="A26" s="2" t="s">
        <v>21</v>
      </c>
      <c r="C26" s="7">
        <f>C5+C10-C24</f>
        <v>47733.899999999994</v>
      </c>
    </row>
    <row r="28" spans="1:3" x14ac:dyDescent="0.45">
      <c r="A28" t="s">
        <v>22</v>
      </c>
      <c r="C28" s="4">
        <v>47733.9</v>
      </c>
    </row>
    <row r="29" spans="1:3" x14ac:dyDescent="0.45">
      <c r="A29" t="s">
        <v>13</v>
      </c>
      <c r="C29" s="4">
        <v>0</v>
      </c>
    </row>
    <row r="30" spans="1:3" x14ac:dyDescent="0.45">
      <c r="A30" t="s">
        <v>14</v>
      </c>
      <c r="C30" s="7">
        <f>C28-C29</f>
        <v>47733.9</v>
      </c>
    </row>
    <row r="32" spans="1:3" x14ac:dyDescent="0.45">
      <c r="A32" t="s">
        <v>10</v>
      </c>
      <c r="C32" s="7">
        <f>C26-C28+C29</f>
        <v>-7.2759576141834259E-12</v>
      </c>
    </row>
  </sheetData>
  <mergeCells count="3">
    <mergeCell ref="A1:C1"/>
    <mergeCell ref="A2:C2"/>
    <mergeCell ref="A3:C3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4" workbookViewId="0">
      <selection activeCell="E16" sqref="E16"/>
    </sheetView>
  </sheetViews>
  <sheetFormatPr defaultRowHeight="14.25" x14ac:dyDescent="0.45"/>
  <cols>
    <col min="1" max="1" width="33.19921875" bestFit="1" customWidth="1"/>
    <col min="2" max="2" width="12.1328125" bestFit="1" customWidth="1"/>
    <col min="3" max="3" width="12.46484375" style="4" bestFit="1" customWidth="1"/>
    <col min="4" max="4" width="8.86328125" style="4"/>
  </cols>
  <sheetData>
    <row r="1" spans="1:3" x14ac:dyDescent="0.45">
      <c r="A1" s="8" t="s">
        <v>11</v>
      </c>
      <c r="B1" s="8"/>
      <c r="C1" s="8"/>
    </row>
    <row r="2" spans="1:3" x14ac:dyDescent="0.45">
      <c r="A2" s="8" t="s">
        <v>12</v>
      </c>
      <c r="B2" s="8"/>
      <c r="C2" s="8"/>
    </row>
    <row r="3" spans="1:3" x14ac:dyDescent="0.45">
      <c r="A3" s="9" t="s">
        <v>28</v>
      </c>
      <c r="B3" s="8"/>
      <c r="C3" s="8"/>
    </row>
    <row r="4" spans="1:3" x14ac:dyDescent="0.45">
      <c r="A4" s="1"/>
    </row>
    <row r="5" spans="1:3" x14ac:dyDescent="0.45">
      <c r="A5" t="s">
        <v>25</v>
      </c>
      <c r="C5" s="7">
        <v>89579.839999999997</v>
      </c>
    </row>
    <row r="7" spans="1:3" x14ac:dyDescent="0.45">
      <c r="A7" t="s">
        <v>0</v>
      </c>
    </row>
    <row r="8" spans="1:3" x14ac:dyDescent="0.45">
      <c r="A8" s="3" t="s">
        <v>1</v>
      </c>
      <c r="B8" s="4">
        <v>600</v>
      </c>
    </row>
    <row r="9" spans="1:3" x14ac:dyDescent="0.45">
      <c r="A9" s="3" t="s">
        <v>2</v>
      </c>
      <c r="B9" s="4">
        <v>23410</v>
      </c>
    </row>
    <row r="10" spans="1:3" x14ac:dyDescent="0.45">
      <c r="B10" s="6"/>
      <c r="C10" s="5">
        <f>SUM(B8:B9)</f>
        <v>24010</v>
      </c>
    </row>
    <row r="12" spans="1:3" x14ac:dyDescent="0.45">
      <c r="A12" t="s">
        <v>3</v>
      </c>
    </row>
    <row r="13" spans="1:3" x14ac:dyDescent="0.45">
      <c r="A13" s="3" t="s">
        <v>29</v>
      </c>
      <c r="B13" s="4">
        <f>21906.72-1461.92+63.06</f>
        <v>20507.860000000004</v>
      </c>
    </row>
    <row r="14" spans="1:3" x14ac:dyDescent="0.45">
      <c r="A14" s="3" t="s">
        <v>4</v>
      </c>
      <c r="B14" s="4">
        <v>0</v>
      </c>
    </row>
    <row r="15" spans="1:3" x14ac:dyDescent="0.45">
      <c r="A15" s="3" t="s">
        <v>17</v>
      </c>
      <c r="B15" s="4">
        <v>0</v>
      </c>
    </row>
    <row r="16" spans="1:3" x14ac:dyDescent="0.45">
      <c r="A16" s="3" t="s">
        <v>5</v>
      </c>
      <c r="B16" s="4">
        <v>13257.65</v>
      </c>
    </row>
    <row r="17" spans="1:3" x14ac:dyDescent="0.45">
      <c r="A17" s="3" t="s">
        <v>19</v>
      </c>
      <c r="B17" s="4">
        <v>25000</v>
      </c>
    </row>
    <row r="18" spans="1:3" x14ac:dyDescent="0.45">
      <c r="A18" s="3" t="s">
        <v>15</v>
      </c>
      <c r="B18" s="4">
        <v>525</v>
      </c>
    </row>
    <row r="19" spans="1:3" x14ac:dyDescent="0.45">
      <c r="A19" s="3" t="s">
        <v>20</v>
      </c>
      <c r="B19" s="4">
        <v>74.89</v>
      </c>
    </row>
    <row r="20" spans="1:3" x14ac:dyDescent="0.45">
      <c r="A20" s="3" t="s">
        <v>6</v>
      </c>
      <c r="B20" s="4">
        <v>3343</v>
      </c>
    </row>
    <row r="21" spans="1:3" x14ac:dyDescent="0.45">
      <c r="A21" s="3" t="s">
        <v>7</v>
      </c>
      <c r="B21" s="4">
        <v>0</v>
      </c>
    </row>
    <row r="22" spans="1:3" x14ac:dyDescent="0.45">
      <c r="A22" s="3" t="s">
        <v>8</v>
      </c>
      <c r="B22" s="4">
        <v>20</v>
      </c>
    </row>
    <row r="23" spans="1:3" x14ac:dyDescent="0.45">
      <c r="A23" s="3" t="s">
        <v>9</v>
      </c>
      <c r="B23" s="4">
        <v>1250</v>
      </c>
    </row>
    <row r="24" spans="1:3" x14ac:dyDescent="0.45">
      <c r="C24" s="5">
        <f>SUM(B13:B23)</f>
        <v>63978.400000000001</v>
      </c>
    </row>
    <row r="26" spans="1:3" x14ac:dyDescent="0.45">
      <c r="A26" s="2" t="s">
        <v>30</v>
      </c>
      <c r="C26" s="7">
        <f>C5+C10-C24</f>
        <v>49611.439999999995</v>
      </c>
    </row>
    <row r="28" spans="1:3" x14ac:dyDescent="0.45">
      <c r="A28" t="s">
        <v>31</v>
      </c>
      <c r="C28" s="4">
        <v>49611.44</v>
      </c>
    </row>
    <row r="29" spans="1:3" x14ac:dyDescent="0.45">
      <c r="A29" t="s">
        <v>13</v>
      </c>
    </row>
    <row r="30" spans="1:3" x14ac:dyDescent="0.45">
      <c r="A30" t="s">
        <v>14</v>
      </c>
      <c r="C30" s="7">
        <f>C28-C29</f>
        <v>49611.44</v>
      </c>
    </row>
    <row r="32" spans="1:3" x14ac:dyDescent="0.45">
      <c r="A32" t="s">
        <v>10</v>
      </c>
      <c r="C32" s="7">
        <f>C26-C28+C29</f>
        <v>-7.2759576141834259E-12</v>
      </c>
    </row>
  </sheetData>
  <mergeCells count="3">
    <mergeCell ref="A1:C1"/>
    <mergeCell ref="A2:C2"/>
    <mergeCell ref="A3:C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treasurer's report june</vt:lpstr>
      <vt:lpstr>treasurer's report oct</vt:lpstr>
      <vt:lpstr>treasurer's report jan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Pooler</dc:creator>
  <cp:lastModifiedBy>Andrew Dolloff</cp:lastModifiedBy>
  <cp:lastPrinted>2020-10-21T17:38:43Z</cp:lastPrinted>
  <dcterms:created xsi:type="dcterms:W3CDTF">2019-09-19T17:53:32Z</dcterms:created>
  <dcterms:modified xsi:type="dcterms:W3CDTF">2021-01-21T11:15:46Z</dcterms:modified>
</cp:coreProperties>
</file>